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ksekyrov\Desktop\VT III 130-2021\"/>
    </mc:Choice>
  </mc:AlternateContent>
  <xr:revisionPtr revIDLastSave="0" documentId="13_ncr:1_{2EE8F55B-65C1-4F53-9DC5-1EB477EA794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technika'!$B$1:$S$16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P10" i="1" l="1"/>
  <c r="Q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<sst xmlns="http://schemas.openxmlformats.org/spreadsheetml/2006/main" count="39" uniqueCount="38">
  <si>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</si>
  <si>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</si>
  <si>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</si>
  <si>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</si>
  <si>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</si>
  <si>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</si>
  <si>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</si>
  <si>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</si>
  <si>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</si>
  <si>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</si>
  <si>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</si>
  <si>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</si>
  <si>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</si>
  <si>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</si>
  <si>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</si>
  <si>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</si>
  <si>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</si>
  <si>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</si>
  <si>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</si>
  <si>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</si>
  <si>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</si>
  <si>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</si>
  <si>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</si>
  <si>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</si>
  <si>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</si>
  <si>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</si>
  <si>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</si>
  <si>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</si>
  <si>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130 - 2021 </t>
  </si>
  <si>
    <t>Ing. Petr Pfauser, 
Tel.: 37763 6717</t>
  </si>
  <si>
    <t>Univerzitní 28, 
301 00 Plzeň,
Fakulta designu a umění Ladislava Sutnara - Děkanát,
místnost LS 230</t>
  </si>
  <si>
    <t xml:space="preserve">Termín dodání </t>
  </si>
  <si>
    <t>Do 31.12.2021.</t>
  </si>
  <si>
    <t>Mikro počítač</t>
  </si>
  <si>
    <t>Záruka na zboží min. 36, Pro Support u zákazníka.</t>
  </si>
  <si>
    <r>
      <t xml:space="preserve">Procesor s výkonem minimálně 13 200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https://www.cpubenchmark.net/high_end_cpus.html,</t>
    </r>
    <r>
      <rPr>
        <sz val="11"/>
        <color theme="1"/>
        <rFont val="Calibri"/>
        <family val="2"/>
        <charset val="238"/>
        <scheme val="minor"/>
      </rPr>
      <t xml:space="preserve"> s min. 8 jádry.
Paměť: min. 16GB DDR4 2933 MHz v jednom slotu.
Grafická karta s výkonem min. 1 360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https://www.videocardbenchmark.net/mid_range_gpus.html.
</t>
    </r>
    <r>
      <rPr>
        <sz val="11"/>
        <color theme="1"/>
        <rFont val="Calibri"/>
        <family val="2"/>
        <charset val="238"/>
        <scheme val="minor"/>
      </rPr>
      <t>Pevný disk min. 512GB M.2 NVME SSD.
Integrovaná zvuková karta.
Min. 1x USB-C 3.2, 1.USB 3.2, min. 3x 1.USB 3.2 GEN 1, min. 4x USB 2.0, min. 1x Rj-45, sluchátkový výstup, min. 1x DP 1.4, min. 1x HDMI 1.4.
Včetně externího zdroje s účinností min. 89%.
Integrovaná WiFi karta AX201 WiFi 6 ax (2x2) s Bluetooth 5.0.
Součástí je optická myš a česká  drátová klávesnice.
Preferuje se černá barva.
Provedení minitower.
OS: Windows 10 Pro 64bit - OS Windows požadujeme z důvodu kompatibility s interními aplikacemi ZČU (Stag, Magion,...). 
Záruka min. 36 měsíců, Pro Support u zákazníka.</t>
    </r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</si>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</sst>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0" fontId="0" fillId="3" borderId="14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14" fontId="19" fillId="3" borderId="14" xfId="0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0" fontId="10" fillId="4" borderId="13" xfId="0" applyFont="1" applyFill="1" applyBorder="1" applyAlignment="1" applyProtection="1">
      <alignment horizontal="center" vertical="center" wrapText="1"/>
      <protection locked="0"/>
    </xf>
    <xf numFmtId="164" fontId="10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131792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131792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131792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131792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131792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131792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9525</xdr:rowOff>
    </xdr:from>
    <xdr:to>
      <xdr:col>21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180975</xdr:rowOff>
    </xdr:from>
    <xdr:to>
      <xdr:col>21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9404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131793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topLeftCell="G1" zoomScaleNormal="100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42.7109375" style="1" customWidth="1"/>
    <col min="7" max="7" width="29.7109375" style="4" bestFit="1" customWidth="1"/>
    <col min="8" max="8" width="21" style="4" customWidth="1"/>
    <col min="9" max="9" width="21.7109375" style="4" customWidth="1"/>
    <col min="10" max="10" width="27.42578125" style="5" hidden="1" customWidth="1"/>
    <col min="11" max="11" width="32.42578125" style="5" customWidth="1"/>
    <col min="12" max="12" width="31.42578125" style="5" customWidth="1"/>
    <col min="13" max="13" width="52.5703125" style="4" customWidth="1"/>
    <col min="14" max="14" width="28.140625" style="4" customWidth="1"/>
    <col min="15" max="15" width="21.570312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1.5703125" style="5" hidden="1" customWidth="1"/>
    <col min="21" max="21" width="44.140625" style="6" customWidth="1"/>
    <col min="22" max="16384" width="9.140625" style="5"/>
  </cols>
  <sheetData>
    <row r="1" spans="1:21" ht="40.9" customHeight="1" x14ac:dyDescent="0.25">
      <c r="B1" s="72" t="s">
        <v>28</v>
      </c>
      <c r="C1" s="73"/>
      <c r="D1" s="73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74" t="s">
        <v>2</v>
      </c>
      <c r="H5" s="75"/>
      <c r="I5" s="1"/>
      <c r="M5" s="1"/>
      <c r="N5" s="19"/>
      <c r="O5" s="19"/>
      <c r="Q5" s="18" t="s">
        <v>2</v>
      </c>
      <c r="U5" s="37"/>
    </row>
    <row r="6" spans="1:21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36</v>
      </c>
      <c r="I6" s="40" t="s">
        <v>15</v>
      </c>
      <c r="J6" s="39" t="s">
        <v>27</v>
      </c>
      <c r="K6" s="41" t="s">
        <v>16</v>
      </c>
      <c r="L6" s="42" t="s">
        <v>17</v>
      </c>
      <c r="M6" s="41" t="s">
        <v>18</v>
      </c>
      <c r="N6" s="39" t="s">
        <v>31</v>
      </c>
      <c r="O6" s="41" t="s">
        <v>19</v>
      </c>
      <c r="P6" s="39" t="s">
        <v>5</v>
      </c>
      <c r="Q6" s="43" t="s">
        <v>6</v>
      </c>
      <c r="R6" s="63" t="s">
        <v>7</v>
      </c>
      <c r="S6" s="63" t="s">
        <v>8</v>
      </c>
      <c r="T6" s="41" t="s">
        <v>20</v>
      </c>
      <c r="U6" s="41" t="s">
        <v>21</v>
      </c>
    </row>
    <row r="7" spans="1:21" ht="325.5" customHeight="1" thickTop="1" thickBot="1" x14ac:dyDescent="0.3">
      <c r="A7" s="20"/>
      <c r="B7" s="47">
        <v>1</v>
      </c>
      <c r="C7" s="48" t="s">
        <v>33</v>
      </c>
      <c r="D7" s="49">
        <v>3</v>
      </c>
      <c r="E7" s="50" t="s">
        <v>26</v>
      </c>
      <c r="F7" s="61" t="s">
        <v>35</v>
      </c>
      <c r="G7" s="76"/>
      <c r="H7" s="77" t="s">
        <v>24</v>
      </c>
      <c r="I7" s="57" t="s">
        <v>23</v>
      </c>
      <c r="J7" s="54"/>
      <c r="K7" s="58" t="s">
        <v>34</v>
      </c>
      <c r="L7" s="59" t="s">
        <v>29</v>
      </c>
      <c r="M7" s="59" t="s">
        <v>30</v>
      </c>
      <c r="N7" s="60" t="s">
        <v>32</v>
      </c>
      <c r="O7" s="51">
        <f>D7*P7</f>
        <v>57000</v>
      </c>
      <c r="P7" s="52">
        <v>19000</v>
      </c>
      <c r="Q7" s="78"/>
      <c r="R7" s="55">
        <f>D7*Q7</f>
        <v>0</v>
      </c>
      <c r="S7" s="56" t="str">
        <f t="shared" ref="S7" si="0">IF(ISNUMBER(Q7), IF(Q7&gt;P7,"NEVYHOVUJE","VYHOVUJE")," ")</f>
        <v xml:space="preserve"> </v>
      </c>
      <c r="T7" s="53"/>
      <c r="U7" s="50" t="s">
        <v>11</v>
      </c>
    </row>
    <row r="8" spans="1:21" ht="17.45" customHeight="1" thickTop="1" thickBot="1" x14ac:dyDescent="0.3">
      <c r="C8" s="5"/>
      <c r="D8" s="5"/>
      <c r="E8" s="5"/>
      <c r="F8" s="5"/>
      <c r="G8" s="33"/>
      <c r="H8" s="33"/>
      <c r="I8" s="5"/>
      <c r="M8" s="5"/>
      <c r="N8" s="5"/>
      <c r="O8" s="5"/>
    </row>
    <row r="9" spans="1:21" ht="82.9" customHeight="1" thickTop="1" thickBot="1" x14ac:dyDescent="0.3">
      <c r="B9" s="68" t="s">
        <v>25</v>
      </c>
      <c r="C9" s="68"/>
      <c r="D9" s="68"/>
      <c r="E9" s="68"/>
      <c r="F9" s="68"/>
      <c r="G9" s="68"/>
      <c r="H9" s="68"/>
      <c r="I9" s="68"/>
      <c r="J9" s="21"/>
      <c r="K9" s="7"/>
      <c r="L9" s="7"/>
      <c r="M9" s="7"/>
      <c r="N9" s="22"/>
      <c r="O9" s="22"/>
      <c r="P9" s="23" t="s">
        <v>9</v>
      </c>
      <c r="Q9" s="69" t="s">
        <v>10</v>
      </c>
      <c r="R9" s="70"/>
      <c r="S9" s="71"/>
      <c r="T9" s="24"/>
      <c r="U9" s="25"/>
    </row>
    <row r="10" spans="1:21" ht="43.15" customHeight="1" thickTop="1" thickBot="1" x14ac:dyDescent="0.3">
      <c r="B10" s="64" t="s">
        <v>37</v>
      </c>
      <c r="C10" s="64"/>
      <c r="D10" s="64"/>
      <c r="E10" s="64"/>
      <c r="F10" s="64"/>
      <c r="G10" s="64"/>
      <c r="I10" s="26"/>
      <c r="K10" s="9"/>
      <c r="L10" s="9"/>
      <c r="M10" s="9"/>
      <c r="N10" s="27"/>
      <c r="O10" s="27"/>
      <c r="P10" s="28">
        <f>SUM(O7:O7)</f>
        <v>57000</v>
      </c>
      <c r="Q10" s="65">
        <f>SUM(R7:R7)</f>
        <v>0</v>
      </c>
      <c r="R10" s="66"/>
      <c r="S10" s="67"/>
    </row>
    <row r="11" spans="1:21" ht="15.75" thickTop="1" x14ac:dyDescent="0.25">
      <c r="H11" s="62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46"/>
      <c r="C12" s="46"/>
      <c r="D12" s="46"/>
      <c r="E12" s="46"/>
      <c r="F12" s="46"/>
      <c r="G12" s="62"/>
      <c r="H12" s="62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6"/>
      <c r="C13" s="46"/>
      <c r="D13" s="46"/>
      <c r="E13" s="46"/>
      <c r="F13" s="46"/>
      <c r="G13" s="62"/>
      <c r="H13" s="62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62"/>
      <c r="H14" s="62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6"/>
      <c r="N96" s="6"/>
      <c r="O96" s="6"/>
    </row>
    <row r="97" spans="3:6" ht="19.899999999999999" customHeight="1" x14ac:dyDescent="0.25">
      <c r="C97" s="5"/>
      <c r="E97" s="5"/>
      <c r="F97" s="5"/>
    </row>
    <row r="98" spans="3:6" ht="19.899999999999999" customHeight="1" x14ac:dyDescent="0.25">
      <c r="C98" s="5"/>
      <c r="E98" s="5"/>
      <c r="F98" s="5"/>
    </row>
    <row r="99" spans="3:6" ht="19.899999999999999" customHeight="1" x14ac:dyDescent="0.25">
      <c r="C99" s="5"/>
      <c r="E99" s="5"/>
      <c r="F99" s="5"/>
    </row>
    <row r="100" spans="3:6" ht="19.899999999999999" customHeight="1" x14ac:dyDescent="0.25">
      <c r="C100" s="5"/>
      <c r="E100" s="5"/>
      <c r="F100" s="5"/>
    </row>
    <row r="101" spans="3:6" ht="19.899999999999999" customHeight="1" x14ac:dyDescent="0.25">
      <c r="C101" s="5"/>
      <c r="E101" s="5"/>
      <c r="F101" s="5"/>
    </row>
    <row r="102" spans="3:6" ht="19.899999999999999" customHeight="1" x14ac:dyDescent="0.25">
      <c r="C102" s="5"/>
      <c r="E102" s="5"/>
      <c r="F102" s="5"/>
    </row>
    <row r="103" spans="3:6" ht="19.899999999999999" customHeight="1" x14ac:dyDescent="0.25">
      <c r="C103" s="5"/>
      <c r="E103" s="5"/>
      <c r="F103" s="5"/>
    </row>
    <row r="104" spans="3:6" ht="19.899999999999999" customHeight="1" x14ac:dyDescent="0.25">
      <c r="C104" s="5"/>
      <c r="E104" s="5"/>
      <c r="F104" s="5"/>
    </row>
    <row r="105" spans="3:6" x14ac:dyDescent="0.25">
      <c r="C105" s="5"/>
      <c r="E105" s="5"/>
      <c r="F105" s="5"/>
    </row>
    <row r="106" spans="3:6" x14ac:dyDescent="0.25">
      <c r="C106" s="5"/>
      <c r="E106" s="5"/>
      <c r="F106" s="5"/>
    </row>
    <row r="107" spans="3:6" x14ac:dyDescent="0.25">
      <c r="C107" s="5"/>
      <c r="E107" s="5"/>
      <c r="F107" s="5"/>
    </row>
    <row r="108" spans="3:6" x14ac:dyDescent="0.25">
      <c r="C108" s="5"/>
      <c r="E108" s="5"/>
      <c r="F108" s="5"/>
    </row>
    <row r="109" spans="3:6" x14ac:dyDescent="0.25">
      <c r="C109" s="5"/>
      <c r="E109" s="5"/>
      <c r="F109" s="5"/>
    </row>
    <row r="110" spans="3:6" x14ac:dyDescent="0.25">
      <c r="C110" s="5"/>
      <c r="E110" s="5"/>
      <c r="F110" s="5"/>
    </row>
    <row r="111" spans="3:6" x14ac:dyDescent="0.25">
      <c r="C111" s="5"/>
      <c r="E111" s="5"/>
      <c r="F111" s="5"/>
    </row>
    <row r="112" spans="3:6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</sheetData>
  <sheetProtection algorithmName="SHA-512" hashValue="gpViY4rcxPI+v9qPVhWuPGgnZOhoQJcxlMvVSqPGc2EYBOgUivsNxHzI39obcm2Arp04MrGCa5Ut1UaoBEBqQg==" saltValue="c5o9ALdGR2fdpocGW/Shzw==" spinCount="100000" sheet="1" objects="1" scenarios="1" selectLockedCells="1"/>
  <mergeCells count="6">
    <mergeCell ref="B10:G10"/>
    <mergeCell ref="Q10:S10"/>
    <mergeCell ref="B9:I9"/>
    <mergeCell ref="Q9:S9"/>
    <mergeCell ref="B1:D1"/>
    <mergeCell ref="G5:H5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S7">
    <cfRule type="cellIs" dxfId="9" priority="40" operator="equal">
      <formula>"VYHOVUJE"</formula>
    </cfRule>
  </conditionalFormatting>
  <conditionalFormatting sqref="S7">
    <cfRule type="cellIs" dxfId="8" priority="39" operator="equal">
      <formula>"NEVYHOVUJE"</formula>
    </cfRule>
  </conditionalFormatting>
  <conditionalFormatting sqref="G7 Q7">
    <cfRule type="containsBlanks" dxfId="7" priority="33">
      <formula>LEN(TRIM(G7))=0</formula>
    </cfRule>
  </conditionalFormatting>
  <conditionalFormatting sqref="G7 Q7">
    <cfRule type="notContainsBlanks" dxfId="6" priority="31">
      <formula>LEN(TRIM(G7))&gt;0</formula>
    </cfRule>
  </conditionalFormatting>
  <conditionalFormatting sqref="G7 Q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1"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2021-10-04T08:05:16Z</cp:lastPrinted>
  <dcterms:created xsi:type="dcterms:W3CDTF">2014-03-05T12:43:32Z</dcterms:created>
  <dcterms:modified xsi:type="dcterms:W3CDTF">2021-10-06T08:09:33Z</dcterms:modified>
</cp:coreProperties>
</file>